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205" tabRatio="727" firstSheet="1"/>
  </bookViews>
  <sheets>
    <sheet name="附件二浮梁县2025年8月80周岁以上高龄补贴资金分配表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<sst xmlns="http://schemas.openxmlformats.org/spreadsheetml/2006/main" count="25" uniqueCount="25">
  <si>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浮梁县2025年8月80周岁以上高龄补贴资金分配表</t>
  </si>
  <si>
    <t>序号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</si>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</sst>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33">
    <font>
      <sz val="11"/>
      <color theme="1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8" fillId="0" borderId="0"/>
    <xf numFmtId="0" fontId="4" fillId="0" borderId="0" applyBorder="0">
      <alignment vertical="center"/>
    </xf>
    <xf numFmtId="0" fontId="4" fillId="0" borderId="0" applyBorder="0"/>
    <xf numFmtId="0" fontId="28" fillId="0" borderId="0">
      <alignment vertical="center"/>
    </xf>
    <xf numFmtId="0" fontId="29" fillId="0" borderId="0">
      <alignment vertical="center"/>
    </xf>
    <xf numFmtId="0" fontId="4" fillId="0" borderId="0"/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" xfId="50"/>
    <cellStyle name="常规 3" xfId="51"/>
    <cellStyle name="常规 29 2" xfId="52"/>
    <cellStyle name="常规 70" xfId="53"/>
    <cellStyle name="常规_Sheet1 2" xfId="54"/>
    <cellStyle name="常规 3 4" xfId="55"/>
    <cellStyle name="常规_Sheet1" xfId="56"/>
    <cellStyle name="常规 3 3" xfId="57"/>
    <cellStyle name="常规 2 2" xfId="58"/>
    <cellStyle name="常规 11 3" xfId="59"/>
    <cellStyle name="Normal" xfId="60"/>
    <cellStyle name="常规 8" xfId="61"/>
    <cellStyle name="常规 29" xfId="62"/>
    <cellStyle name="常规 7" xfId="63"/>
    <cellStyle name="常规 41" xfId="64"/>
    <cellStyle name="常规 21" xfId="65"/>
    <cellStyle name="常规 35" xfId="66"/>
    <cellStyle name="常规 36" xfId="67"/>
    <cellStyle name="常规 18" xfId="68"/>
    <cellStyle name="常规 19" xfId="69"/>
    <cellStyle name="常规 28" xfId="70"/>
    <cellStyle name="常规 30" xfId="71"/>
    <cellStyle name="常规 33" xfId="72"/>
    <cellStyle name="常规 40" xfId="73"/>
    <cellStyle name="常规 34" xfId="74"/>
    <cellStyle name="常规 42" xfId="75"/>
    <cellStyle name="常规 9" xfId="76"/>
    <cellStyle name="常规 10" xfId="77"/>
    <cellStyle name="常规 32" xfId="78"/>
    <cellStyle name="常规 11" xfId="79"/>
    <cellStyle name="常规 22" xfId="80"/>
    <cellStyle name="常规 31" xfId="81"/>
    <cellStyle name="常规 11 2" xfId="82"/>
    <cellStyle name="常规 12" xfId="83"/>
    <cellStyle name="常规 13" xfId="84"/>
    <cellStyle name="常规 14" xfId="85"/>
    <cellStyle name="常规 15" xfId="86"/>
    <cellStyle name="常规 23" xfId="87"/>
    <cellStyle name="常规 25" xfId="88"/>
    <cellStyle name="常规 24" xfId="89"/>
    <cellStyle name="常规 16" xfId="90"/>
    <cellStyle name="常规 26" xfId="91"/>
    <cellStyle name="常规 37" xfId="92"/>
    <cellStyle name="常规 27" xfId="93"/>
    <cellStyle name="常规 43" xfId="94"/>
    <cellStyle name="常规 4" xfId="95"/>
    <cellStyle name="常规 5" xfId="96"/>
  </cellStyles>
  <tableStyles count="0" defaultTableStyle="TableStyleMedium2" defaultPivotStyle="PivotStyleLight16"/>
  <colors>
    <mruColors>
      <color rgb="00C6E0B4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G1"/>
    </sheetView>
  </sheetViews>
  <sheetFormatPr defaultColWidth="9" defaultRowHeight="14.25" outlineLevelCol="7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  <col min="8" max="8" width="9" style="6"/>
  </cols>
  <sheetData>
    <row r="1" ht="8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55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/>
    </row>
    <row r="3" s="2" customFormat="1" ht="34" customHeight="1" spans="1:7">
      <c r="A3" s="8">
        <v>1</v>
      </c>
      <c r="B3" s="8" t="s">
        <v>8</v>
      </c>
      <c r="C3" s="8">
        <v>298</v>
      </c>
      <c r="D3" s="11">
        <v>257</v>
      </c>
      <c r="E3" s="11">
        <v>41</v>
      </c>
      <c r="F3" s="11"/>
      <c r="G3" s="8">
        <v>18000</v>
      </c>
    </row>
    <row r="4" s="2" customFormat="1" ht="34" customHeight="1" spans="1:7">
      <c r="A4" s="8">
        <v>2</v>
      </c>
      <c r="B4" s="8" t="s">
        <v>9</v>
      </c>
      <c r="C4" s="12">
        <v>167</v>
      </c>
      <c r="D4" s="12">
        <v>140</v>
      </c>
      <c r="E4" s="12">
        <v>27</v>
      </c>
      <c r="F4" s="12"/>
      <c r="G4" s="12">
        <v>12100</v>
      </c>
    </row>
    <row r="5" s="3" customFormat="1" ht="33" customHeight="1" spans="1:7">
      <c r="A5" s="13">
        <v>3</v>
      </c>
      <c r="B5" s="13" t="s">
        <v>10</v>
      </c>
      <c r="C5" s="13">
        <v>269</v>
      </c>
      <c r="D5" s="11">
        <v>239</v>
      </c>
      <c r="E5" s="14">
        <v>30</v>
      </c>
      <c r="F5" s="15">
        <v>0</v>
      </c>
      <c r="G5" s="13">
        <f>D5*50+E5*100</f>
        <v>14950</v>
      </c>
    </row>
    <row r="6" s="2" customFormat="1" ht="34" customHeight="1" spans="1:7">
      <c r="A6" s="8">
        <v>4</v>
      </c>
      <c r="B6" s="8" t="s">
        <v>11</v>
      </c>
      <c r="C6" s="11">
        <v>180</v>
      </c>
      <c r="D6" s="11">
        <v>155</v>
      </c>
      <c r="E6" s="11">
        <v>24</v>
      </c>
      <c r="F6" s="11">
        <v>1</v>
      </c>
      <c r="G6" s="16">
        <v>10300</v>
      </c>
    </row>
    <row r="7" s="4" customFormat="1" ht="34" customHeight="1" spans="1:7">
      <c r="A7" s="8">
        <v>5</v>
      </c>
      <c r="B7" s="8" t="s">
        <v>12</v>
      </c>
      <c r="C7" s="8">
        <v>330</v>
      </c>
      <c r="D7" s="11">
        <v>286</v>
      </c>
      <c r="E7" s="11">
        <v>44</v>
      </c>
      <c r="F7" s="11">
        <v>0</v>
      </c>
      <c r="G7" s="8">
        <v>20000</v>
      </c>
    </row>
    <row r="8" s="2" customFormat="1" ht="34" customHeight="1" spans="1:7">
      <c r="A8" s="8">
        <v>6</v>
      </c>
      <c r="B8" s="8" t="s">
        <v>13</v>
      </c>
      <c r="C8" s="8">
        <v>213</v>
      </c>
      <c r="D8" s="11">
        <v>186</v>
      </c>
      <c r="E8" s="11">
        <v>26</v>
      </c>
      <c r="F8" s="11">
        <v>1</v>
      </c>
      <c r="G8" s="8">
        <v>14700</v>
      </c>
    </row>
    <row r="9" s="2" customFormat="1" ht="34" customHeight="1" spans="1:7">
      <c r="A9" s="8">
        <v>7</v>
      </c>
      <c r="B9" s="8" t="s">
        <v>14</v>
      </c>
      <c r="C9" s="8">
        <v>189</v>
      </c>
      <c r="D9" s="11">
        <v>162</v>
      </c>
      <c r="E9" s="8">
        <v>26</v>
      </c>
      <c r="F9" s="11">
        <v>1</v>
      </c>
      <c r="G9" s="8">
        <v>12150</v>
      </c>
    </row>
    <row r="10" s="2" customFormat="1" ht="34" customHeight="1" spans="1:7">
      <c r="A10" s="8">
        <v>8</v>
      </c>
      <c r="B10" s="8" t="s">
        <v>15</v>
      </c>
      <c r="C10" s="11">
        <v>290</v>
      </c>
      <c r="D10" s="11">
        <v>255</v>
      </c>
      <c r="E10" s="11">
        <v>35</v>
      </c>
      <c r="F10" s="11"/>
      <c r="G10" s="8">
        <v>17450</v>
      </c>
    </row>
    <row r="11" s="3" customFormat="1" ht="27" customHeight="1" spans="1:7">
      <c r="A11" s="13">
        <v>9</v>
      </c>
      <c r="B11" s="13" t="s">
        <v>16</v>
      </c>
      <c r="C11" s="13">
        <v>634</v>
      </c>
      <c r="D11" s="11">
        <f>C11-E11-F11</f>
        <v>552</v>
      </c>
      <c r="E11" s="17">
        <v>81</v>
      </c>
      <c r="F11" s="15">
        <v>1</v>
      </c>
      <c r="G11" s="13">
        <v>36150</v>
      </c>
    </row>
    <row r="12" s="5" customFormat="1" ht="33" customHeight="1" spans="1:8">
      <c r="A12" s="13">
        <v>10</v>
      </c>
      <c r="B12" s="13" t="s">
        <v>17</v>
      </c>
      <c r="C12" s="13">
        <v>271</v>
      </c>
      <c r="D12" s="11">
        <v>231</v>
      </c>
      <c r="E12" s="9">
        <v>39</v>
      </c>
      <c r="F12" s="11">
        <v>1</v>
      </c>
      <c r="G12" s="8">
        <v>17400</v>
      </c>
      <c r="H12" s="18"/>
    </row>
    <row r="13" s="2" customFormat="1" ht="34" customHeight="1" spans="1:7">
      <c r="A13" s="8">
        <v>11</v>
      </c>
      <c r="B13" s="8" t="s">
        <v>18</v>
      </c>
      <c r="C13" s="8">
        <v>397</v>
      </c>
      <c r="D13" s="11">
        <v>353</v>
      </c>
      <c r="E13" s="11">
        <v>43</v>
      </c>
      <c r="F13" s="11">
        <v>1</v>
      </c>
      <c r="G13" s="9">
        <v>22300</v>
      </c>
    </row>
    <row r="14" s="2" customFormat="1" ht="33.95" customHeight="1" spans="1:7">
      <c r="A14" s="8">
        <v>12</v>
      </c>
      <c r="B14" s="8" t="s">
        <v>19</v>
      </c>
      <c r="C14" s="19">
        <v>228</v>
      </c>
      <c r="D14" s="20">
        <v>200</v>
      </c>
      <c r="E14" s="20">
        <v>28</v>
      </c>
      <c r="F14" s="20">
        <v>0</v>
      </c>
      <c r="G14" s="19">
        <v>14450</v>
      </c>
    </row>
    <row r="15" s="2" customFormat="1" ht="33" customHeight="1" spans="1:7">
      <c r="A15" s="8">
        <v>13</v>
      </c>
      <c r="B15" s="8" t="s">
        <v>20</v>
      </c>
      <c r="C15" s="8">
        <v>204</v>
      </c>
      <c r="D15" s="11">
        <v>179</v>
      </c>
      <c r="E15" s="11">
        <v>25</v>
      </c>
      <c r="F15" s="11">
        <v>0</v>
      </c>
      <c r="G15" s="8">
        <v>11550</v>
      </c>
    </row>
    <row r="16" s="2" customFormat="1" ht="34" customHeight="1" spans="1:7">
      <c r="A16" s="8">
        <v>14</v>
      </c>
      <c r="B16" s="8" t="s">
        <v>21</v>
      </c>
      <c r="C16" s="8">
        <v>200</v>
      </c>
      <c r="D16" s="11">
        <v>170</v>
      </c>
      <c r="E16" s="11">
        <v>30</v>
      </c>
      <c r="F16" s="11">
        <v>0</v>
      </c>
      <c r="G16" s="8">
        <v>11500</v>
      </c>
    </row>
    <row r="17" s="2" customFormat="1" ht="34" customHeight="1" spans="1:7">
      <c r="A17" s="8">
        <v>15</v>
      </c>
      <c r="B17" s="8" t="s">
        <v>22</v>
      </c>
      <c r="C17" s="8">
        <v>497</v>
      </c>
      <c r="D17" s="11">
        <v>458</v>
      </c>
      <c r="E17" s="11">
        <v>39</v>
      </c>
      <c r="F17" s="11">
        <v>0</v>
      </c>
      <c r="G17" s="8">
        <v>28150</v>
      </c>
    </row>
    <row r="18" customFormat="1" ht="31" customHeight="1" spans="1:8">
      <c r="A18" s="8">
        <v>16</v>
      </c>
      <c r="B18" s="8" t="s">
        <v>23</v>
      </c>
      <c r="C18" s="8">
        <f>SUM(D18:F18)</f>
        <v>454</v>
      </c>
      <c r="D18" s="11">
        <v>394</v>
      </c>
      <c r="E18" s="11">
        <v>59</v>
      </c>
      <c r="F18" s="11">
        <v>1</v>
      </c>
      <c r="G18" s="8">
        <v>25900</v>
      </c>
      <c r="H18" s="6"/>
    </row>
    <row r="19" s="1" customFormat="1" ht="34" customHeight="1" spans="1:8">
      <c r="A19" s="8" t="s">
        <v>24</v>
      </c>
      <c r="B19" s="8"/>
      <c r="C19" s="8">
        <f>SUM(C3:C18)</f>
        <v>4821</v>
      </c>
      <c r="D19" s="11">
        <f>SUM(D3:D18)</f>
        <v>4217</v>
      </c>
      <c r="E19" s="11">
        <f>SUM(E3:E18)</f>
        <v>597</v>
      </c>
      <c r="F19" s="11">
        <f>SUM(F3:F18)</f>
        <v>7</v>
      </c>
      <c r="G19" s="8">
        <f>SUM(G3:G18)</f>
        <v>287050</v>
      </c>
      <c r="H19" s="10"/>
    </row>
  </sheetData>
  <mergeCells count="2">
    <mergeCell ref="A1:G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附件二浮梁县2025年8月80周岁以上高龄补贴资金分配表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双子之翼</cp:lastModifiedBy>
  <dcterms:created xsi:type="dcterms:W3CDTF">2018-12-12T15:21:00Z</dcterms:created>
  <dcterms:modified xsi:type="dcterms:W3CDTF">2025-09-08T02:27:12Z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14</vt:lpwstr>
  </property>
  <property fmtid="{D5CDD505-2E9C-101B-9397-08002B2CF9AE}" pid="4" name="ICV">
    <vt:lpwstr>175AA45E0AC64B1AB92A5D9033E657A2_13</vt:lpwstr>
  </property>
</Properties>
</file>