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105"/>
  </bookViews>
  <sheets>
    <sheet name="附件二浮梁县2026年5月80周岁以上高龄补贴资金分配表" sheetId="2" r:id="rId1"/>
    <sheet name="Sheet1" sheetId="3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Town">[1]区域信息表!$A$1:$R$1</definedName>
    <definedName name="蛟潭镇_360222103">[1]区域信息表!$D$1:$D$2</definedName>
    <definedName name="鹅湖镇_360222101">[2]区域信息表!$B$1:$B$2</definedName>
    <definedName name="浮梁镇_360222100">[3]区域信息表!$A$1:$A$2</definedName>
    <definedName name="经公桥镇_360222102">[3]区域信息表!$C$1:$C$2</definedName>
    <definedName name="洪源镇_360222106">[4]区域信息表!$G$1:$G$2</definedName>
    <definedName name="黄坛乡_360222208">[5]区域信息表!$M$1:$M$2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<sst xmlns="http://schemas.openxmlformats.org/spreadsheetml/2006/main" count="26" uniqueCount="26">
  <si>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浮梁县2026年5月80周岁以上高龄补贴资金分配表</t>
  </si>
  <si>
    <t>序号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</si>
  <si>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</si>
  <si>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</si>
  <si>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</si>
  <si>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</si>
  <si>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</si>
  <si>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</si>
  <si>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</si>
  <si>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</si>
  <si>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</si>
  <si>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</si>
  <si>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</si>
  <si>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</si>
  <si>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</si>
  <si>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</si>
  <si>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</si>
  <si>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</si>
  <si>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</si>
  <si>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</si>
  <si>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</si>
  <si>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</si>
  <si>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</si>
  <si>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</si>
  <si>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</si>
  <si>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证明人：                        审核人：                          审批人：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</si>
</sst>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name val="宋体"/>
      <charset val="134"/>
    </font>
    <font>
      <sz val="11"/>
      <color rgb="FF000000"/>
      <name val="等线"/>
      <charset val="134"/>
    </font>
    <font>
      <sz val="12"/>
      <name val="等线"/>
      <charset val="134"/>
    </font>
    <font>
      <sz val="12"/>
      <name val="宋体"/>
      <charset val="134"/>
    </font>
    <font>
      <b/>
      <sz val="20"/>
      <color rgb="FF000000"/>
      <name val="宋体"/>
      <charset val="134"/>
    </font>
    <font>
      <sz val="12"/>
      <color rgb="FF000000"/>
      <name val="等线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" fillId="0" borderId="0">
      <protection locked="0"/>
    </xf>
    <xf numFmtId="0" fontId="3" fillId="0" borderId="0">
      <protection locked="0"/>
    </xf>
    <xf numFmtId="0" fontId="26" fillId="0" borderId="0">
      <alignment vertical="center"/>
    </xf>
    <xf numFmtId="0" fontId="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/>
    <xf numFmtId="0" fontId="6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</cellXfs>
  <cellStyles count="9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常规 2" xfId="50"/>
    <cellStyle name="常规 3" xfId="51"/>
    <cellStyle name="常规 5" xfId="52"/>
    <cellStyle name="常规 8" xfId="53"/>
    <cellStyle name="常规 4" xfId="54"/>
    <cellStyle name="常规_Sheet1" xfId="55"/>
    <cellStyle name="常规 2 2" xfId="56"/>
    <cellStyle name="常规 3 4" xfId="57"/>
    <cellStyle name="常规 29" xfId="58"/>
    <cellStyle name="常规 7" xfId="59"/>
    <cellStyle name="常规 41" xfId="60"/>
    <cellStyle name="常规 21" xfId="61"/>
    <cellStyle name="常规 39" xfId="62"/>
    <cellStyle name="常规 35" xfId="63"/>
    <cellStyle name="常规 18" xfId="64"/>
    <cellStyle name="常规 19" xfId="65"/>
    <cellStyle name="常规 34" xfId="66"/>
    <cellStyle name="常规 33" xfId="67"/>
    <cellStyle name="常规 40" xfId="68"/>
    <cellStyle name="常规 36" xfId="69"/>
    <cellStyle name="常规 42" xfId="70"/>
    <cellStyle name="常规 9" xfId="71"/>
    <cellStyle name="常规 10" xfId="72"/>
    <cellStyle name="常规 28" xfId="73"/>
    <cellStyle name="常规 29 2" xfId="74"/>
    <cellStyle name="常规 32" xfId="75"/>
    <cellStyle name="常规 11" xfId="76"/>
    <cellStyle name="常规 22" xfId="77"/>
    <cellStyle name="常规 31" xfId="78"/>
    <cellStyle name="常规 30" xfId="79"/>
    <cellStyle name="常规 11 2" xfId="80"/>
    <cellStyle name="常规 12" xfId="81"/>
    <cellStyle name="常规 13" xfId="82"/>
    <cellStyle name="常规 14" xfId="83"/>
    <cellStyle name="常规 23" xfId="84"/>
    <cellStyle name="常规 15" xfId="85"/>
    <cellStyle name="常规 25" xfId="86"/>
    <cellStyle name="常规 24" xfId="87"/>
    <cellStyle name="常规 16" xfId="88"/>
    <cellStyle name="常规 26" xfId="89"/>
    <cellStyle name="常规 37" xfId="90"/>
    <cellStyle name="常规 27" xfId="91"/>
    <cellStyle name="常规 43" xfId="92"/>
  </cellStyles>
  <dxfs count="17"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5249E185-F548-4002-BECF-2BF7C0FA99D9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 1" table="0" count="10" xr9:uid="{0550862F-033E-42CC-86FB-844303EB8CE6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&#28014;&#26753;&#21439;&#19977;&#40857;&#38215;2024&#24180;12&#26376;&#39640;&#40836;&#34917;&#36148;&#21457;&#25918;&#34920;.xls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&#28014;&#26753;&#21439;&#19977;&#40857;&#38215;2024&#24180;12&#26376;&#39640;&#40836;&#34917;&#36148;&#21457;&#25918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C&#30424;&#19979;&#36733;\xwechat_files\wxid_0d9zt5w5qe4k21_8635\msg\file\2026-05\&#28248;&#28246;&#38215;5&#26376;&#20221;&#39640;&#40836;&#34917;&#36148;&#21457;&#25918;&#34920;(4)(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C&#30424;&#19979;&#36733;\xwechat_files\wxid_0d9zt5w5qe4k21_8635\msg\file\2026-04\&#35199;&#28246;&#20065;2026&#24180;5&#26376;&#39640;&#40836;&#34917;&#36148;&#21457;&#25918;&#3492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C&#30424;&#19979;&#36733;\xwechat_files\wxid_0d9zt5w5qe4k21_8635\msg\file\2026-04\&#65288;&#27743;&#26449;&#20065;&#65289;&#28014;&#26753;&#21439;2026&#24180;5&#26376;&#20221;&#39640;&#40836;&#34917;&#36148;&#21457;&#25918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一浮梁县12月份高龄补贴发放表"/>
      <sheetName val="附件二浮梁县2024年12月80周岁以上高龄补贴资金分配表"/>
      <sheetName val="高龄2024年12月明细表"/>
      <sheetName val="Sheet2"/>
      <sheetName val="区域信息表"/>
      <sheetName val="填写说明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附件一浮梁县12月份高龄补贴发放表"/>
      <sheetName val="附件二浮梁县2024年12月80周岁以上高龄补贴资金分配表"/>
      <sheetName val="高龄2024年12月明细表"/>
      <sheetName val="Sheet2"/>
      <sheetName val="区域信息表"/>
      <sheetName val="填写说明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湘湖镇5月份高龄补贴发放表"/>
      <sheetName val="湘湖镇2026年5月份80周岁以上高龄补贴资金分配表"/>
      <sheetName val="高龄5月份明细表"/>
      <sheetName val="区域信息表"/>
      <sheetName val="填写说明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西湖乡5月份高龄补贴发放表"/>
      <sheetName val="西湖乡5月80周岁以上高龄补贴资金分配表"/>
      <sheetName val="高龄2026年5月明细表"/>
      <sheetName val="区域信息表"/>
      <sheetName val="新增名单"/>
      <sheetName val="取消名单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附件一浮梁县5月份高龄补贴发放表"/>
      <sheetName val="高龄2026年5月明细表"/>
      <sheetName val="附件二浮梁县2026年5月80周岁以上高龄补贴资金分配表"/>
      <sheetName val="Sheet2"/>
      <sheetName val="区域信息表"/>
      <sheetName val="填写说明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"/>
  <sheetViews>
    <sheetView tabSelected="1" workbookViewId="0">
      <selection activeCell="C3" sqref="C3:C19"/>
    </sheetView>
  </sheetViews>
  <sheetFormatPr defaultColWidth="9" defaultRowHeight="14.25" outlineLevelCol="6"/>
  <cols>
    <col min="1" max="1" width="5.75" style="1" customWidth="1"/>
    <col min="2" max="2" width="13.25" style="1" customWidth="1"/>
    <col min="3" max="3" width="9.5" style="1" customWidth="1"/>
    <col min="4" max="4" width="15.625" style="1" customWidth="1"/>
    <col min="5" max="5" width="16.125" style="1" customWidth="1"/>
    <col min="6" max="7" width="14.625" style="1" customWidth="1"/>
    <col min="8" max="16384" width="9" style="1"/>
  </cols>
  <sheetData>
    <row r="1" s="1" customFormat="1" ht="81" customHeight="1" spans="1:7">
      <c r="A1" s="4" t="s">
        <v>0</v>
      </c>
      <c r="B1" s="4"/>
      <c r="C1" s="4"/>
      <c r="D1" s="4"/>
      <c r="E1" s="4"/>
      <c r="F1" s="4"/>
      <c r="G1" s="4"/>
    </row>
    <row r="2" s="2" customFormat="1" ht="48" customHeight="1" spans="1:7">
      <c r="A2" s="5" t="s">
        <v>1</v>
      </c>
      <c r="B2" s="5" t="s">
        <v>2</v>
      </c>
      <c r="C2" s="5" t="s">
        <v>3</v>
      </c>
      <c r="D2" s="6" t="s">
        <v>4</v>
      </c>
      <c r="E2" s="7" t="s">
        <v>5</v>
      </c>
      <c r="F2" s="7" t="s">
        <v>6</v>
      </c>
      <c r="G2" s="5" t="s">
        <v>7</v>
      </c>
    </row>
    <row r="3" s="2" customFormat="1" ht="34" customHeight="1" spans="1:7">
      <c r="A3" s="5">
        <v>1</v>
      </c>
      <c r="B3" s="5" t="s">
        <v>8</v>
      </c>
      <c r="C3" s="5">
        <v>312</v>
      </c>
      <c r="D3" s="8">
        <v>274</v>
      </c>
      <c r="E3" s="9">
        <v>36</v>
      </c>
      <c r="F3" s="8">
        <v>2</v>
      </c>
      <c r="G3" s="5">
        <v>17900</v>
      </c>
    </row>
    <row r="4" s="2" customFormat="1" ht="34" customHeight="1" spans="1:7">
      <c r="A4" s="5">
        <v>2</v>
      </c>
      <c r="B4" s="5" t="s">
        <v>9</v>
      </c>
      <c r="C4" s="5">
        <v>188</v>
      </c>
      <c r="D4" s="8">
        <v>158</v>
      </c>
      <c r="E4" s="9">
        <v>30</v>
      </c>
      <c r="F4" s="5"/>
      <c r="G4" s="8">
        <v>10900</v>
      </c>
    </row>
    <row r="5" s="2" customFormat="1" ht="34" customHeight="1" spans="1:7">
      <c r="A5" s="5">
        <v>3</v>
      </c>
      <c r="B5" s="5" t="s">
        <v>10</v>
      </c>
      <c r="C5" s="5">
        <v>280</v>
      </c>
      <c r="D5" s="8">
        <v>250</v>
      </c>
      <c r="E5" s="9">
        <v>29</v>
      </c>
      <c r="F5" s="5">
        <v>1</v>
      </c>
      <c r="G5" s="8">
        <v>15700</v>
      </c>
    </row>
    <row r="6" s="2" customFormat="1" ht="34" customHeight="1" spans="1:7">
      <c r="A6" s="5">
        <v>4</v>
      </c>
      <c r="B6" s="5" t="s">
        <v>11</v>
      </c>
      <c r="C6" s="5">
        <v>209</v>
      </c>
      <c r="D6" s="8">
        <v>184</v>
      </c>
      <c r="E6" s="9">
        <v>24</v>
      </c>
      <c r="F6" s="5">
        <v>1</v>
      </c>
      <c r="G6" s="8">
        <v>11900</v>
      </c>
    </row>
    <row r="7" s="3" customFormat="1" ht="34" customHeight="1" spans="1:7">
      <c r="A7" s="5">
        <v>5</v>
      </c>
      <c r="B7" s="5" t="s">
        <v>12</v>
      </c>
      <c r="C7" s="5">
        <v>375</v>
      </c>
      <c r="D7" s="8">
        <v>329</v>
      </c>
      <c r="E7" s="9">
        <v>46</v>
      </c>
      <c r="F7" s="5">
        <v>0</v>
      </c>
      <c r="G7" s="8">
        <v>21050</v>
      </c>
    </row>
    <row r="8" s="2" customFormat="1" ht="34" customHeight="1" spans="1:7">
      <c r="A8" s="5">
        <v>6</v>
      </c>
      <c r="B8" s="5" t="s">
        <v>13</v>
      </c>
      <c r="C8" s="5">
        <v>234</v>
      </c>
      <c r="D8" s="8">
        <v>204</v>
      </c>
      <c r="E8" s="9">
        <v>30</v>
      </c>
      <c r="F8" s="5">
        <v>0</v>
      </c>
      <c r="G8" s="8">
        <v>13200</v>
      </c>
    </row>
    <row r="9" s="2" customFormat="1" ht="34" customHeight="1" spans="1:7">
      <c r="A9" s="5">
        <v>7</v>
      </c>
      <c r="B9" s="5" t="s">
        <v>14</v>
      </c>
      <c r="C9" s="5">
        <v>202</v>
      </c>
      <c r="D9" s="8">
        <v>178</v>
      </c>
      <c r="E9" s="9">
        <v>24</v>
      </c>
      <c r="F9" s="5">
        <v>0</v>
      </c>
      <c r="G9" s="8">
        <v>11300</v>
      </c>
    </row>
    <row r="10" s="2" customFormat="1" ht="34" customHeight="1" spans="1:7">
      <c r="A10" s="5">
        <v>8</v>
      </c>
      <c r="B10" s="5" t="s">
        <v>15</v>
      </c>
      <c r="C10" s="5">
        <v>310</v>
      </c>
      <c r="D10" s="8">
        <v>274</v>
      </c>
      <c r="E10" s="9">
        <v>36</v>
      </c>
      <c r="F10" s="5"/>
      <c r="G10" s="8">
        <v>17300</v>
      </c>
    </row>
    <row r="11" s="2" customFormat="1" ht="34" customHeight="1" spans="1:7">
      <c r="A11" s="5">
        <v>9</v>
      </c>
      <c r="B11" s="5" t="s">
        <v>16</v>
      </c>
      <c r="C11" s="5">
        <v>646</v>
      </c>
      <c r="D11" s="8">
        <f>C11-E11-F11</f>
        <v>563</v>
      </c>
      <c r="E11" s="9">
        <v>82</v>
      </c>
      <c r="F11" s="5">
        <v>1</v>
      </c>
      <c r="G11" s="8">
        <v>36550</v>
      </c>
    </row>
    <row r="12" s="2" customFormat="1" ht="34" customHeight="1" spans="1:7">
      <c r="A12" s="5">
        <v>10</v>
      </c>
      <c r="B12" s="5" t="s">
        <v>17</v>
      </c>
      <c r="C12" s="5">
        <v>289</v>
      </c>
      <c r="D12" s="8">
        <v>248</v>
      </c>
      <c r="E12" s="9">
        <v>40</v>
      </c>
      <c r="F12" s="5">
        <v>1</v>
      </c>
      <c r="G12" s="8">
        <v>16700</v>
      </c>
    </row>
    <row r="13" s="2" customFormat="1" ht="34" customHeight="1" spans="1:7">
      <c r="A13" s="5">
        <v>11</v>
      </c>
      <c r="B13" s="5" t="s">
        <v>18</v>
      </c>
      <c r="C13" s="5">
        <v>419</v>
      </c>
      <c r="D13" s="8">
        <v>371</v>
      </c>
      <c r="E13" s="9">
        <v>47</v>
      </c>
      <c r="F13" s="5">
        <v>1</v>
      </c>
      <c r="G13" s="8">
        <v>23100</v>
      </c>
    </row>
    <row r="14" s="2" customFormat="1" ht="34" customHeight="1" spans="1:7">
      <c r="A14" s="5">
        <v>12</v>
      </c>
      <c r="B14" s="5" t="s">
        <v>19</v>
      </c>
      <c r="C14" s="5">
        <v>231</v>
      </c>
      <c r="D14" s="8">
        <v>198</v>
      </c>
      <c r="E14" s="9">
        <v>33</v>
      </c>
      <c r="F14" s="5">
        <v>0</v>
      </c>
      <c r="G14" s="8">
        <v>13200</v>
      </c>
    </row>
    <row r="15" s="2" customFormat="1" ht="34" customHeight="1" spans="1:7">
      <c r="A15" s="5">
        <v>13</v>
      </c>
      <c r="B15" s="5" t="s">
        <v>20</v>
      </c>
      <c r="C15" s="5">
        <v>216</v>
      </c>
      <c r="D15" s="8">
        <v>190</v>
      </c>
      <c r="E15" s="9">
        <v>26</v>
      </c>
      <c r="F15" s="5">
        <v>0</v>
      </c>
      <c r="G15" s="8">
        <v>12100</v>
      </c>
    </row>
    <row r="16" s="2" customFormat="1" ht="34" customHeight="1" spans="1:7">
      <c r="A16" s="5">
        <v>14</v>
      </c>
      <c r="B16" s="5" t="s">
        <v>21</v>
      </c>
      <c r="C16" s="5">
        <v>203</v>
      </c>
      <c r="D16" s="8">
        <v>170</v>
      </c>
      <c r="E16" s="9">
        <v>33</v>
      </c>
      <c r="F16" s="5">
        <v>0</v>
      </c>
      <c r="G16" s="8">
        <v>11800</v>
      </c>
    </row>
    <row r="17" s="2" customFormat="1" ht="34" customHeight="1" spans="1:7">
      <c r="A17" s="5">
        <v>15</v>
      </c>
      <c r="B17" s="5" t="s">
        <v>22</v>
      </c>
      <c r="C17" s="5">
        <v>557</v>
      </c>
      <c r="D17" s="8">
        <v>514</v>
      </c>
      <c r="E17" s="9">
        <v>43</v>
      </c>
      <c r="F17" s="5">
        <v>0</v>
      </c>
      <c r="G17" s="8">
        <v>30000</v>
      </c>
    </row>
    <row r="18" s="2" customFormat="1" ht="34" customHeight="1" spans="1:7">
      <c r="A18" s="5">
        <v>16</v>
      </c>
      <c r="B18" s="5" t="s">
        <v>23</v>
      </c>
      <c r="C18" s="5">
        <f>D18+E18+F18</f>
        <v>474</v>
      </c>
      <c r="D18" s="8">
        <v>407</v>
      </c>
      <c r="E18" s="9">
        <v>66</v>
      </c>
      <c r="F18" s="5">
        <v>1</v>
      </c>
      <c r="G18" s="8">
        <v>27300</v>
      </c>
    </row>
    <row r="19" s="2" customFormat="1" ht="34" customHeight="1" spans="1:7">
      <c r="A19" s="10" t="s">
        <v>24</v>
      </c>
      <c r="B19" s="11"/>
      <c r="C19" s="5">
        <f>SUM(C3:C18)</f>
        <v>5145</v>
      </c>
      <c r="D19" s="8">
        <f>SUM(D3:D18)</f>
        <v>4512</v>
      </c>
      <c r="E19" s="9">
        <f>SUM(E3:E18)</f>
        <v>625</v>
      </c>
      <c r="F19" s="5">
        <f>SUM(F3:F18)</f>
        <v>8</v>
      </c>
      <c r="G19" s="8">
        <f>SUM(G3:G18)</f>
        <v>290000</v>
      </c>
    </row>
    <row r="20" s="1" customFormat="1" ht="58" customHeight="1" spans="1:7">
      <c r="A20" s="12" t="s">
        <v>25</v>
      </c>
      <c r="B20" s="12"/>
      <c r="C20" s="12"/>
      <c r="D20" s="12"/>
      <c r="E20" s="12"/>
      <c r="F20" s="12"/>
      <c r="G20" s="12"/>
    </row>
  </sheetData>
  <mergeCells count="3">
    <mergeCell ref="A1:G1"/>
    <mergeCell ref="A19:B19"/>
    <mergeCell ref="A20:G20"/>
  </mergeCells>
  <pageMargins left="0.786805555555556" right="0.751388888888889" top="1" bottom="1" header="0.5" footer="0.5"/>
  <pageSetup paperSize="9" scale="9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附件二浮梁县2026年5月80周岁以上高龄补贴资金分配表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VOUSMEVOYEZ</cp:lastModifiedBy>
  <dcterms:created xsi:type="dcterms:W3CDTF">2025-01-05T18:01:00Z</dcterms:created>
  <dcterms:modified xsi:type="dcterms:W3CDTF">2026-06-18T02:54:41Z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355748D380944900A37B4A4F5DA9FFD5_13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